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3FE584CD-4C6A-455C-8E0B-F77D79FA3E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4" i="1" l="1"/>
  <c r="X14" i="1"/>
  <c r="W14" i="1"/>
  <c r="V14" i="1"/>
  <c r="U14" i="1"/>
  <c r="T14" i="1"/>
  <c r="S14" i="1"/>
  <c r="R14" i="1"/>
  <c r="Q14" i="1"/>
  <c r="P14" i="1"/>
  <c r="O14" i="1"/>
  <c r="H19" i="1"/>
  <c r="N14" i="1"/>
  <c r="G19" i="1" s="1"/>
  <c r="M14" i="1"/>
  <c r="F19" i="1" s="1"/>
  <c r="L14" i="1"/>
  <c r="E19" i="1" s="1"/>
  <c r="J19" i="1" s="1"/>
  <c r="H14" i="1"/>
  <c r="H18" i="1" s="1"/>
  <c r="G14" i="1"/>
  <c r="G18" i="1" s="1"/>
  <c r="F14" i="1"/>
  <c r="F18" i="1"/>
  <c r="E14" i="1"/>
  <c r="D15" i="1" s="1"/>
  <c r="E18" i="1"/>
  <c r="I19" i="1" l="1"/>
  <c r="H21" i="1"/>
  <c r="J18" i="1"/>
  <c r="E21" i="1"/>
  <c r="F21" i="1"/>
  <c r="G21" i="1"/>
  <c r="I18" i="1"/>
  <c r="J21" i="1" l="1"/>
  <c r="I21" i="1"/>
</calcChain>
</file>

<file path=xl/sharedStrings.xml><?xml version="1.0" encoding="utf-8"?>
<sst xmlns="http://schemas.openxmlformats.org/spreadsheetml/2006/main" count="81" uniqueCount="52">
  <si>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</si>
  <si>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</si>
  <si>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</si>
  <si>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</si>
  <si>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</si>
  <si>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</si>
  <si>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</si>
  <si>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</si>
  <si>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</si>
  <si>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</si>
  <si>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</si>
  <si>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</si>
  <si>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</si>
  <si>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</si>
  <si>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</si>
  <si>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</si>
  <si>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</si>
  <si>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</si>
  <si>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</si>
  <si>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</si>
  <si>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</si>
  <si>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</si>
  <si>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10.</t>
  </si>
  <si>
    <t>Virkiä</t>
  </si>
  <si>
    <t>9.</t>
  </si>
  <si>
    <t>6.</t>
  </si>
  <si>
    <t>3.</t>
  </si>
  <si>
    <t>8.</t>
  </si>
  <si>
    <t>SMJ</t>
  </si>
  <si>
    <t>2.</t>
  </si>
  <si>
    <t>1.</t>
  </si>
  <si>
    <t>Virkiä = Lapuan Virkiä  (1907)</t>
  </si>
  <si>
    <t>SMJ = Seinäjoen Maila-Jussit  (1932)</t>
  </si>
  <si>
    <t>MESTARUUSSARJA</t>
  </si>
  <si>
    <t>URA SM-SARJASSA</t>
  </si>
  <si>
    <t>Hilkka Kuoppala os. Liljamo</t>
  </si>
  <si>
    <t>Ottelu</t>
  </si>
  <si>
    <t>1.  ottelu</t>
  </si>
  <si>
    <t>2.  ottelu</t>
  </si>
  <si>
    <t>Kunnari</t>
  </si>
  <si>
    <t>08.06. 1969  Virkiä - Lippo  7-8</t>
  </si>
  <si>
    <t>14.06. 1969  Virkiä - Tahko  8-16</t>
  </si>
  <si>
    <t>4.  ottelu</t>
  </si>
  <si>
    <t>27.07. 1969  KeMu - Virkiä  11-12</t>
  </si>
  <si>
    <t>14.4.1951</t>
  </si>
  <si>
    <t xml:space="preserve">  18 v   1 kk 25 pv</t>
  </si>
  <si>
    <t xml:space="preserve">  18 v   2 kk   0 pv</t>
  </si>
  <si>
    <t xml:space="preserve">  18 v   3 kk 13 pv</t>
  </si>
  <si>
    <t>ENSIMMÄISET RUNKOSARJASSA</t>
  </si>
  <si>
    <t xml:space="preserve">Lyöty </t>
  </si>
  <si>
    <t xml:space="preserve">Tuotu </t>
  </si>
  <si>
    <t xml:space="preserve"> 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</si>
</sst>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3" fillId="3" borderId="2" xfId="0" applyFont="1" applyFill="1" applyBorder="1"/>
    <xf numFmtId="49" fontId="1" fillId="3" borderId="0" xfId="0" applyNumberFormat="1" applyFont="1" applyFill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6"/>
  <sheetViews>
    <sheetView tabSelected="1" zoomScale="97" zoomScaleNormal="97" workbookViewId="0"/>
  </sheetViews>
  <sheetFormatPr defaultRowHeight="15" x14ac:dyDescent="0.25"/>
  <cols>
    <col min="1" max="1" width="0.5703125" style="23" customWidth="1"/>
    <col min="2" max="3" width="6.7109375" style="49" customWidth="1"/>
    <col min="4" max="4" width="8.85546875" style="50" customWidth="1"/>
    <col min="5" max="10" width="5.7109375" style="50" customWidth="1"/>
    <col min="11" max="11" width="0.5703125" style="50" customWidth="1"/>
    <col min="12" max="18" width="5.7109375" style="50" customWidth="1"/>
    <col min="19" max="25" width="5.7109375" style="23" customWidth="1"/>
    <col min="26" max="26" width="6.7109375" style="23" customWidth="1"/>
    <col min="27" max="27" width="9.140625" style="23"/>
    <col min="28" max="28" width="66.7109375" style="23" customWidth="1"/>
    <col min="29" max="16384" width="9.140625" style="23"/>
  </cols>
  <sheetData>
    <row r="1" spans="1:31" s="8" customFormat="1" x14ac:dyDescent="0.25">
      <c r="A1" s="1"/>
      <c r="B1" s="26" t="s">
        <v>35</v>
      </c>
      <c r="C1" s="2"/>
      <c r="D1" s="3"/>
      <c r="E1" s="4"/>
      <c r="F1" s="5"/>
      <c r="G1" s="54" t="s">
        <v>44</v>
      </c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4.25" x14ac:dyDescent="0.2">
      <c r="A2" s="1"/>
      <c r="B2" s="9" t="s">
        <v>33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51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4.25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x14ac:dyDescent="0.25">
      <c r="A4" s="1"/>
      <c r="B4" s="24">
        <v>1969</v>
      </c>
      <c r="C4" s="24" t="s">
        <v>22</v>
      </c>
      <c r="D4" s="51" t="s">
        <v>23</v>
      </c>
      <c r="E4" s="24">
        <v>6</v>
      </c>
      <c r="F4" s="24">
        <v>1</v>
      </c>
      <c r="G4" s="24">
        <v>6</v>
      </c>
      <c r="H4" s="24">
        <v>9</v>
      </c>
      <c r="I4" s="52"/>
      <c r="J4" s="52"/>
      <c r="K4" s="31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x14ac:dyDescent="0.25">
      <c r="A5" s="1"/>
      <c r="B5" s="24">
        <v>1970</v>
      </c>
      <c r="C5" s="24" t="s">
        <v>24</v>
      </c>
      <c r="D5" s="51" t="s">
        <v>23</v>
      </c>
      <c r="E5" s="24">
        <v>8</v>
      </c>
      <c r="F5" s="24">
        <v>0</v>
      </c>
      <c r="G5" s="24">
        <v>2</v>
      </c>
      <c r="H5" s="24">
        <v>6</v>
      </c>
      <c r="I5" s="52"/>
      <c r="J5" s="52"/>
      <c r="K5" s="31"/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x14ac:dyDescent="0.25">
      <c r="A6" s="1"/>
      <c r="B6" s="24">
        <v>1971</v>
      </c>
      <c r="C6" s="24" t="s">
        <v>22</v>
      </c>
      <c r="D6" s="51" t="s">
        <v>23</v>
      </c>
      <c r="E6" s="24">
        <v>4</v>
      </c>
      <c r="F6" s="24">
        <v>0</v>
      </c>
      <c r="G6" s="24">
        <v>0</v>
      </c>
      <c r="H6" s="24">
        <v>1</v>
      </c>
      <c r="I6" s="52"/>
      <c r="J6" s="52"/>
      <c r="K6" s="31"/>
      <c r="L6" s="24"/>
      <c r="M6" s="24"/>
      <c r="N6" s="24"/>
      <c r="O6" s="24"/>
      <c r="P6" s="25"/>
      <c r="Q6" s="25"/>
      <c r="R6" s="25"/>
      <c r="S6" s="25"/>
      <c r="T6" s="24"/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x14ac:dyDescent="0.25">
      <c r="A7" s="1"/>
      <c r="B7" s="24">
        <v>1972</v>
      </c>
      <c r="C7" s="24" t="s">
        <v>25</v>
      </c>
      <c r="D7" s="51" t="s">
        <v>23</v>
      </c>
      <c r="E7" s="24">
        <v>6</v>
      </c>
      <c r="F7" s="24">
        <v>0</v>
      </c>
      <c r="G7" s="24">
        <v>4</v>
      </c>
      <c r="H7" s="24">
        <v>6</v>
      </c>
      <c r="I7" s="52"/>
      <c r="J7" s="52"/>
      <c r="K7" s="31"/>
      <c r="L7" s="24"/>
      <c r="M7" s="24"/>
      <c r="N7" s="24"/>
      <c r="O7" s="24"/>
      <c r="P7" s="25"/>
      <c r="Q7" s="25"/>
      <c r="R7" s="25"/>
      <c r="S7" s="25"/>
      <c r="T7" s="24"/>
      <c r="U7" s="24"/>
      <c r="V7" s="24"/>
      <c r="W7" s="24"/>
      <c r="X7" s="24"/>
      <c r="Y7" s="24"/>
      <c r="Z7" s="21"/>
      <c r="AA7" s="7"/>
      <c r="AB7" s="7"/>
      <c r="AC7" s="7"/>
      <c r="AD7" s="7"/>
      <c r="AE7" s="7"/>
    </row>
    <row r="8" spans="1:31" x14ac:dyDescent="0.25">
      <c r="A8" s="1"/>
      <c r="B8" s="24">
        <v>1973</v>
      </c>
      <c r="C8" s="24" t="s">
        <v>26</v>
      </c>
      <c r="D8" s="26" t="s">
        <v>23</v>
      </c>
      <c r="E8" s="24">
        <v>10</v>
      </c>
      <c r="F8" s="24">
        <v>0</v>
      </c>
      <c r="G8" s="24">
        <v>1</v>
      </c>
      <c r="H8" s="24">
        <v>6</v>
      </c>
      <c r="I8" s="52"/>
      <c r="J8" s="52"/>
      <c r="K8" s="31"/>
      <c r="L8" s="24"/>
      <c r="M8" s="24"/>
      <c r="N8" s="24"/>
      <c r="O8" s="24"/>
      <c r="P8" s="25"/>
      <c r="Q8" s="25"/>
      <c r="R8" s="25"/>
      <c r="S8" s="25"/>
      <c r="T8" s="24"/>
      <c r="U8" s="24"/>
      <c r="V8" s="24"/>
      <c r="W8" s="24"/>
      <c r="X8" s="24"/>
      <c r="Y8" s="24">
        <v>1</v>
      </c>
      <c r="Z8" s="21"/>
      <c r="AA8" s="7"/>
      <c r="AB8" s="7"/>
      <c r="AC8" s="7"/>
      <c r="AD8" s="7"/>
      <c r="AE8" s="7"/>
    </row>
    <row r="9" spans="1:31" x14ac:dyDescent="0.25">
      <c r="A9" s="1"/>
      <c r="B9" s="24">
        <v>1974</v>
      </c>
      <c r="C9" s="24" t="s">
        <v>27</v>
      </c>
      <c r="D9" s="51" t="s">
        <v>23</v>
      </c>
      <c r="E9" s="24">
        <v>13</v>
      </c>
      <c r="F9" s="24">
        <v>0</v>
      </c>
      <c r="G9" s="24">
        <v>2</v>
      </c>
      <c r="H9" s="24">
        <v>6</v>
      </c>
      <c r="I9" s="52"/>
      <c r="J9" s="52"/>
      <c r="K9" s="31"/>
      <c r="L9" s="24"/>
      <c r="M9" s="24"/>
      <c r="N9" s="24"/>
      <c r="O9" s="24"/>
      <c r="P9" s="25"/>
      <c r="Q9" s="25"/>
      <c r="R9" s="25"/>
      <c r="S9" s="25"/>
      <c r="T9" s="24"/>
      <c r="U9" s="24"/>
      <c r="V9" s="24"/>
      <c r="W9" s="24"/>
      <c r="X9" s="24"/>
      <c r="Y9" s="24"/>
      <c r="Z9" s="21"/>
      <c r="AA9" s="7"/>
      <c r="AB9" s="7"/>
      <c r="AC9" s="7"/>
      <c r="AD9" s="7"/>
      <c r="AE9" s="7"/>
    </row>
    <row r="10" spans="1:31" x14ac:dyDescent="0.25">
      <c r="A10" s="1"/>
      <c r="B10" s="24">
        <v>1975</v>
      </c>
      <c r="C10" s="24" t="s">
        <v>26</v>
      </c>
      <c r="D10" s="51" t="s">
        <v>28</v>
      </c>
      <c r="E10" s="24">
        <v>10</v>
      </c>
      <c r="F10" s="24">
        <v>0</v>
      </c>
      <c r="G10" s="24">
        <v>3</v>
      </c>
      <c r="H10" s="24">
        <v>7</v>
      </c>
      <c r="I10" s="52"/>
      <c r="J10" s="52"/>
      <c r="K10" s="31"/>
      <c r="L10" s="24">
        <v>3</v>
      </c>
      <c r="M10" s="24">
        <v>0</v>
      </c>
      <c r="N10" s="24">
        <v>1</v>
      </c>
      <c r="O10" s="24">
        <v>1</v>
      </c>
      <c r="P10" s="25"/>
      <c r="Q10" s="25"/>
      <c r="R10" s="25"/>
      <c r="S10" s="25"/>
      <c r="T10" s="24"/>
      <c r="U10" s="24"/>
      <c r="V10" s="24"/>
      <c r="W10" s="24"/>
      <c r="X10" s="24"/>
      <c r="Y10" s="24">
        <v>1</v>
      </c>
      <c r="Z10" s="21"/>
      <c r="AA10" s="7"/>
      <c r="AB10" s="7"/>
      <c r="AC10" s="7"/>
      <c r="AD10" s="7"/>
      <c r="AE10" s="7"/>
    </row>
    <row r="11" spans="1:31" x14ac:dyDescent="0.25">
      <c r="A11" s="1"/>
      <c r="B11" s="24">
        <v>1976</v>
      </c>
      <c r="C11" s="24" t="s">
        <v>29</v>
      </c>
      <c r="D11" s="51" t="s">
        <v>28</v>
      </c>
      <c r="E11" s="24">
        <v>10</v>
      </c>
      <c r="F11" s="24">
        <v>2</v>
      </c>
      <c r="G11" s="24">
        <v>10</v>
      </c>
      <c r="H11" s="24">
        <v>18</v>
      </c>
      <c r="I11" s="52"/>
      <c r="J11" s="52"/>
      <c r="K11" s="31"/>
      <c r="L11" s="24">
        <v>6</v>
      </c>
      <c r="M11" s="24">
        <v>0</v>
      </c>
      <c r="N11" s="24">
        <v>3</v>
      </c>
      <c r="O11" s="24">
        <v>7</v>
      </c>
      <c r="P11" s="25"/>
      <c r="Q11" s="25"/>
      <c r="R11" s="25"/>
      <c r="S11" s="25"/>
      <c r="T11" s="24"/>
      <c r="U11" s="24"/>
      <c r="V11" s="24"/>
      <c r="W11" s="24"/>
      <c r="X11" s="24">
        <v>1</v>
      </c>
      <c r="Y11" s="24"/>
      <c r="Z11" s="21"/>
      <c r="AA11" s="7"/>
      <c r="AB11" s="7"/>
      <c r="AC11" s="7"/>
      <c r="AD11" s="7"/>
      <c r="AE11" s="7"/>
    </row>
    <row r="12" spans="1:31" x14ac:dyDescent="0.25">
      <c r="A12" s="1"/>
      <c r="B12" s="24">
        <v>1977</v>
      </c>
      <c r="C12" s="24" t="s">
        <v>30</v>
      </c>
      <c r="D12" s="26" t="s">
        <v>28</v>
      </c>
      <c r="E12" s="24">
        <v>7</v>
      </c>
      <c r="F12" s="24">
        <v>0</v>
      </c>
      <c r="G12" s="24">
        <v>4</v>
      </c>
      <c r="H12" s="24">
        <v>9</v>
      </c>
      <c r="I12" s="52"/>
      <c r="J12" s="52"/>
      <c r="K12" s="31"/>
      <c r="L12" s="24">
        <v>6</v>
      </c>
      <c r="M12" s="24">
        <v>0</v>
      </c>
      <c r="N12" s="24">
        <v>4</v>
      </c>
      <c r="O12" s="24">
        <v>4</v>
      </c>
      <c r="P12" s="25"/>
      <c r="Q12" s="25"/>
      <c r="R12" s="25"/>
      <c r="S12" s="25"/>
      <c r="T12" s="24"/>
      <c r="U12" s="24"/>
      <c r="V12" s="24"/>
      <c r="W12" s="24">
        <v>1</v>
      </c>
      <c r="X12" s="24"/>
      <c r="Y12" s="24"/>
      <c r="Z12" s="21"/>
      <c r="AA12" s="7"/>
      <c r="AB12" s="7"/>
      <c r="AC12" s="7"/>
      <c r="AD12" s="7"/>
      <c r="AE12" s="7"/>
    </row>
    <row r="13" spans="1:31" x14ac:dyDescent="0.25">
      <c r="A13" s="1"/>
      <c r="B13" s="24">
        <v>1978</v>
      </c>
      <c r="C13" s="24" t="s">
        <v>29</v>
      </c>
      <c r="D13" s="26" t="s">
        <v>28</v>
      </c>
      <c r="E13" s="24">
        <v>2</v>
      </c>
      <c r="F13" s="24">
        <v>0</v>
      </c>
      <c r="G13" s="24">
        <v>2</v>
      </c>
      <c r="H13" s="24">
        <v>2</v>
      </c>
      <c r="I13" s="52"/>
      <c r="J13" s="52"/>
      <c r="K13" s="31"/>
      <c r="L13" s="24">
        <v>5</v>
      </c>
      <c r="M13" s="24">
        <v>0</v>
      </c>
      <c r="N13" s="24">
        <v>1</v>
      </c>
      <c r="O13" s="24">
        <v>5</v>
      </c>
      <c r="P13" s="25"/>
      <c r="Q13" s="25"/>
      <c r="R13" s="25"/>
      <c r="S13" s="25"/>
      <c r="T13" s="24"/>
      <c r="U13" s="24"/>
      <c r="V13" s="24"/>
      <c r="W13" s="24"/>
      <c r="X13" s="24">
        <v>1</v>
      </c>
      <c r="Y13" s="24"/>
      <c r="Z13" s="21"/>
      <c r="AA13" s="7"/>
      <c r="AB13" s="7"/>
      <c r="AC13" s="7"/>
      <c r="AD13" s="7"/>
      <c r="AE13" s="7"/>
    </row>
    <row r="14" spans="1:31" ht="14.25" x14ac:dyDescent="0.2">
      <c r="A14" s="1"/>
      <c r="B14" s="15" t="s">
        <v>4</v>
      </c>
      <c r="C14" s="16"/>
      <c r="D14" s="14"/>
      <c r="E14" s="17">
        <f>SUM(E4:E13)</f>
        <v>76</v>
      </c>
      <c r="F14" s="17">
        <f>SUM(F4:F13)</f>
        <v>3</v>
      </c>
      <c r="G14" s="17">
        <f>SUM(G4:G13)</f>
        <v>34</v>
      </c>
      <c r="H14" s="17">
        <f>SUM(H4:H13)</f>
        <v>70</v>
      </c>
      <c r="I14" s="17"/>
      <c r="J14" s="17"/>
      <c r="K14" s="27"/>
      <c r="L14" s="17">
        <f>SUM(L4:L13)</f>
        <v>20</v>
      </c>
      <c r="M14" s="17">
        <f>SUM(M4:M13)</f>
        <v>0</v>
      </c>
      <c r="N14" s="17">
        <f>SUM(N4:N13)</f>
        <v>9</v>
      </c>
      <c r="O14" s="17">
        <f>SUM(O4:O13)</f>
        <v>17</v>
      </c>
      <c r="P14" s="17">
        <f>SUM(P4:P13)</f>
        <v>0</v>
      </c>
      <c r="Q14" s="17">
        <f>SUM(Q4:Q13)</f>
        <v>0</v>
      </c>
      <c r="R14" s="17">
        <f>SUM(R4:R13)</f>
        <v>0</v>
      </c>
      <c r="S14" s="17">
        <f>SUM(S4:S13)</f>
        <v>0</v>
      </c>
      <c r="T14" s="17">
        <f t="shared" ref="T14:Y14" si="0">SUM(T4:T13)</f>
        <v>0</v>
      </c>
      <c r="U14" s="17">
        <f t="shared" si="0"/>
        <v>0</v>
      </c>
      <c r="V14" s="17">
        <f t="shared" si="0"/>
        <v>0</v>
      </c>
      <c r="W14" s="17">
        <f t="shared" si="0"/>
        <v>1</v>
      </c>
      <c r="X14" s="17">
        <f t="shared" si="0"/>
        <v>2</v>
      </c>
      <c r="Y14" s="17">
        <f t="shared" si="0"/>
        <v>2</v>
      </c>
      <c r="Z14" s="21"/>
      <c r="AA14" s="7"/>
      <c r="AB14" s="7"/>
      <c r="AC14" s="7"/>
      <c r="AD14" s="7"/>
      <c r="AE14" s="7"/>
    </row>
    <row r="15" spans="1:31" ht="14.25" x14ac:dyDescent="0.2">
      <c r="A15" s="1"/>
      <c r="B15" s="26" t="s">
        <v>2</v>
      </c>
      <c r="C15" s="28"/>
      <c r="D15" s="29">
        <f>SUM(F14:H14)*5/3+(E14/3)+(T14*25)+(U14*25)+(V14*15)+(W14*25)+(X14*20)+(Y14*15)-20</f>
        <v>278.66666666666669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7"/>
      <c r="AB15" s="7"/>
      <c r="AC15" s="7"/>
      <c r="AD15" s="7"/>
      <c r="AE15" s="7"/>
    </row>
    <row r="16" spans="1:31" s="8" customFormat="1" x14ac:dyDescent="0.25">
      <c r="A16" s="1"/>
      <c r="B16" s="1"/>
      <c r="C16" s="1"/>
      <c r="D16" s="22"/>
      <c r="E16" s="1"/>
      <c r="F16" s="1"/>
      <c r="G16" s="1"/>
      <c r="H16" s="1"/>
      <c r="I16" s="1"/>
      <c r="J16" s="1"/>
      <c r="K16" s="3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7"/>
      <c r="AB16" s="7"/>
      <c r="AC16" s="7"/>
      <c r="AD16" s="7"/>
      <c r="AE16" s="7"/>
    </row>
    <row r="17" spans="1:31" x14ac:dyDescent="0.25">
      <c r="A17" s="1"/>
      <c r="B17" s="20" t="s">
        <v>34</v>
      </c>
      <c r="C17" s="32"/>
      <c r="D17" s="32"/>
      <c r="E17" s="17" t="s">
        <v>3</v>
      </c>
      <c r="F17" s="17" t="s">
        <v>6</v>
      </c>
      <c r="G17" s="14" t="s">
        <v>7</v>
      </c>
      <c r="H17" s="17" t="s">
        <v>8</v>
      </c>
      <c r="I17" s="17" t="s">
        <v>15</v>
      </c>
      <c r="J17" s="17" t="s">
        <v>16</v>
      </c>
      <c r="K17" s="22"/>
      <c r="L17" s="33" t="s">
        <v>48</v>
      </c>
      <c r="M17" s="11"/>
      <c r="N17" s="11"/>
      <c r="O17" s="11"/>
      <c r="P17" s="53"/>
      <c r="Q17" s="53"/>
      <c r="R17" s="53"/>
      <c r="S17" s="53"/>
      <c r="T17" s="11"/>
      <c r="U17" s="11"/>
      <c r="V17" s="11"/>
      <c r="W17" s="11"/>
      <c r="X17" s="11"/>
      <c r="Y17" s="34"/>
      <c r="Z17" s="1"/>
      <c r="AA17" s="7"/>
      <c r="AB17" s="7"/>
      <c r="AC17" s="7"/>
      <c r="AD17" s="7"/>
      <c r="AE17" s="7"/>
    </row>
    <row r="18" spans="1:31" ht="14.25" x14ac:dyDescent="0.2">
      <c r="A18" s="1"/>
      <c r="B18" s="33" t="s">
        <v>9</v>
      </c>
      <c r="C18" s="11"/>
      <c r="D18" s="34"/>
      <c r="E18" s="24">
        <f>PRODUCT(E14)</f>
        <v>76</v>
      </c>
      <c r="F18" s="24">
        <f>PRODUCT(F14)</f>
        <v>3</v>
      </c>
      <c r="G18" s="24">
        <f>PRODUCT(G14)</f>
        <v>34</v>
      </c>
      <c r="H18" s="24">
        <f>PRODUCT(H14)</f>
        <v>70</v>
      </c>
      <c r="I18" s="35">
        <f>PRODUCT((F18+G18)/E18)</f>
        <v>0.48684210526315791</v>
      </c>
      <c r="J18" s="35">
        <f>PRODUCT(H18/E18)</f>
        <v>0.92105263157894735</v>
      </c>
      <c r="K18" s="22"/>
      <c r="L18" s="55" t="s">
        <v>36</v>
      </c>
      <c r="M18" s="56"/>
      <c r="N18" s="57" t="s">
        <v>40</v>
      </c>
      <c r="O18" s="57"/>
      <c r="P18" s="57"/>
      <c r="Q18" s="57"/>
      <c r="R18" s="57"/>
      <c r="S18" s="57"/>
      <c r="T18" s="57"/>
      <c r="U18" s="58" t="s">
        <v>37</v>
      </c>
      <c r="V18" s="57"/>
      <c r="W18" s="64" t="s">
        <v>45</v>
      </c>
      <c r="X18" s="58"/>
      <c r="Y18" s="67"/>
      <c r="Z18" s="1"/>
      <c r="AA18" s="7"/>
      <c r="AB18" s="7"/>
      <c r="AC18" s="7"/>
      <c r="AD18" s="7"/>
      <c r="AE18" s="7"/>
    </row>
    <row r="19" spans="1:31" ht="14.25" x14ac:dyDescent="0.2">
      <c r="A19" s="1"/>
      <c r="B19" s="36" t="s">
        <v>10</v>
      </c>
      <c r="C19" s="37"/>
      <c r="D19" s="38"/>
      <c r="E19" s="24">
        <f>PRODUCT(L14)</f>
        <v>20</v>
      </c>
      <c r="F19" s="24">
        <f>PRODUCT(M14)</f>
        <v>0</v>
      </c>
      <c r="G19" s="24">
        <f>PRODUCT(N14)</f>
        <v>9</v>
      </c>
      <c r="H19" s="24">
        <f>PRODUCT(O14)</f>
        <v>17</v>
      </c>
      <c r="I19" s="35">
        <f>PRODUCT((F19+G19)/E19)</f>
        <v>0.45</v>
      </c>
      <c r="J19" s="35">
        <f>PRODUCT(H19/E19)</f>
        <v>0.85</v>
      </c>
      <c r="K19" s="22"/>
      <c r="L19" s="59" t="s">
        <v>49</v>
      </c>
      <c r="M19" s="68"/>
      <c r="N19" s="69" t="s">
        <v>41</v>
      </c>
      <c r="O19" s="69"/>
      <c r="P19" s="69"/>
      <c r="Q19" s="69"/>
      <c r="R19" s="69"/>
      <c r="S19" s="69"/>
      <c r="T19" s="69"/>
      <c r="U19" s="70" t="s">
        <v>38</v>
      </c>
      <c r="V19" s="69"/>
      <c r="W19" s="65" t="s">
        <v>46</v>
      </c>
      <c r="X19" s="70"/>
      <c r="Y19" s="71"/>
      <c r="Z19" s="1"/>
      <c r="AA19" s="7"/>
      <c r="AB19" s="7"/>
      <c r="AC19" s="7"/>
      <c r="AD19" s="7"/>
      <c r="AE19" s="7"/>
    </row>
    <row r="20" spans="1:31" ht="14.25" x14ac:dyDescent="0.2">
      <c r="A20" s="1"/>
      <c r="B20" s="39" t="s">
        <v>11</v>
      </c>
      <c r="C20" s="40"/>
      <c r="D20" s="41"/>
      <c r="E20" s="25"/>
      <c r="F20" s="25"/>
      <c r="G20" s="25"/>
      <c r="H20" s="25"/>
      <c r="I20" s="42"/>
      <c r="J20" s="42"/>
      <c r="K20" s="22"/>
      <c r="L20" s="59" t="s">
        <v>50</v>
      </c>
      <c r="M20" s="68"/>
      <c r="N20" s="69" t="s">
        <v>40</v>
      </c>
      <c r="O20" s="69"/>
      <c r="P20" s="69"/>
      <c r="Q20" s="69"/>
      <c r="R20" s="69"/>
      <c r="S20" s="69"/>
      <c r="T20" s="69"/>
      <c r="U20" s="70" t="s">
        <v>37</v>
      </c>
      <c r="V20" s="69"/>
      <c r="W20" s="65" t="s">
        <v>45</v>
      </c>
      <c r="X20" s="70"/>
      <c r="Y20" s="71"/>
      <c r="Z20" s="1"/>
      <c r="AA20" s="7"/>
      <c r="AB20" s="7"/>
      <c r="AC20" s="7"/>
      <c r="AD20" s="7"/>
      <c r="AE20" s="7"/>
    </row>
    <row r="21" spans="1:31" ht="14.25" x14ac:dyDescent="0.2">
      <c r="A21" s="1"/>
      <c r="B21" s="43" t="s">
        <v>12</v>
      </c>
      <c r="C21" s="44"/>
      <c r="D21" s="45"/>
      <c r="E21" s="17">
        <f>SUM(E18:E20)</f>
        <v>96</v>
      </c>
      <c r="F21" s="17">
        <f>SUM(F18:F20)</f>
        <v>3</v>
      </c>
      <c r="G21" s="17">
        <f>SUM(G18:G20)</f>
        <v>43</v>
      </c>
      <c r="H21" s="17">
        <f>SUM(H18:H20)</f>
        <v>87</v>
      </c>
      <c r="I21" s="46">
        <f>PRODUCT((F21+G21)/E21)</f>
        <v>0.47916666666666669</v>
      </c>
      <c r="J21" s="46">
        <f>PRODUCT(H21/E21)</f>
        <v>0.90625</v>
      </c>
      <c r="K21" s="22"/>
      <c r="L21" s="60" t="s">
        <v>39</v>
      </c>
      <c r="M21" s="61"/>
      <c r="N21" s="62" t="s">
        <v>43</v>
      </c>
      <c r="O21" s="62"/>
      <c r="P21" s="62"/>
      <c r="Q21" s="62"/>
      <c r="R21" s="62"/>
      <c r="S21" s="62"/>
      <c r="T21" s="62"/>
      <c r="U21" s="63" t="s">
        <v>42</v>
      </c>
      <c r="V21" s="62"/>
      <c r="W21" s="66" t="s">
        <v>47</v>
      </c>
      <c r="X21" s="63"/>
      <c r="Y21" s="72"/>
      <c r="Z21" s="1"/>
      <c r="AA21" s="7"/>
      <c r="AB21" s="7"/>
      <c r="AC21" s="7"/>
      <c r="AD21" s="7"/>
      <c r="AE21" s="7"/>
    </row>
    <row r="22" spans="1:31" ht="14.25" x14ac:dyDescent="0.2">
      <c r="A22" s="1"/>
      <c r="B22" s="30"/>
      <c r="C22" s="30"/>
      <c r="D22" s="30"/>
      <c r="E22" s="30"/>
      <c r="F22" s="30"/>
      <c r="G22" s="30"/>
      <c r="H22" s="30"/>
      <c r="I22" s="30"/>
      <c r="J22" s="30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7"/>
      <c r="AB22" s="7"/>
      <c r="AC22" s="7"/>
      <c r="AD22" s="7"/>
      <c r="AE22" s="7"/>
    </row>
    <row r="23" spans="1:31" ht="14.25" x14ac:dyDescent="0.2">
      <c r="A23" s="1"/>
      <c r="B23" s="1" t="s">
        <v>20</v>
      </c>
      <c r="C23" s="1"/>
      <c r="D23" s="1" t="s">
        <v>31</v>
      </c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7"/>
      <c r="AB23" s="7"/>
      <c r="AC23" s="7"/>
      <c r="AD23" s="7"/>
      <c r="AE23" s="7"/>
    </row>
    <row r="24" spans="1:31" ht="14.25" x14ac:dyDescent="0.2">
      <c r="A24" s="1"/>
      <c r="B24" s="1"/>
      <c r="C24" s="1"/>
      <c r="D24" s="1" t="s">
        <v>32</v>
      </c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7"/>
      <c r="AB24" s="7"/>
      <c r="AC24" s="7"/>
      <c r="AD24" s="7"/>
      <c r="AE24" s="7"/>
    </row>
    <row r="25" spans="1:31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7"/>
      <c r="AB25" s="7"/>
      <c r="AC25" s="7"/>
      <c r="AD25" s="7"/>
      <c r="AE25" s="7"/>
    </row>
    <row r="26" spans="1:31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7"/>
      <c r="AB26" s="7"/>
      <c r="AC26" s="7"/>
      <c r="AD26" s="7"/>
      <c r="AE26" s="7"/>
    </row>
    <row r="27" spans="1:31" s="48" customFormat="1" ht="14.25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7"/>
      <c r="AB27" s="7"/>
      <c r="AC27" s="7"/>
      <c r="AD27" s="7"/>
      <c r="AE27" s="7"/>
    </row>
    <row r="28" spans="1:31" s="48" customFormat="1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7"/>
      <c r="AB28" s="7"/>
      <c r="AC28" s="7"/>
      <c r="AD28" s="7"/>
      <c r="AE28" s="7"/>
    </row>
    <row r="29" spans="1:31" s="48" customFormat="1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22"/>
      <c r="U29" s="22"/>
      <c r="V29" s="22"/>
      <c r="W29" s="22"/>
      <c r="X29" s="22"/>
      <c r="Y29" s="22"/>
      <c r="Z29" s="21"/>
      <c r="AA29" s="7"/>
      <c r="AB29" s="7"/>
      <c r="AC29" s="7"/>
      <c r="AD29" s="7"/>
      <c r="AE29" s="7"/>
    </row>
    <row r="30" spans="1:31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22"/>
      <c r="U30" s="22"/>
      <c r="V30" s="22"/>
      <c r="W30" s="22"/>
      <c r="X30" s="22"/>
      <c r="Y30" s="22"/>
      <c r="Z30" s="21"/>
      <c r="AA30" s="7"/>
      <c r="AB30" s="7"/>
      <c r="AC30" s="7"/>
      <c r="AD30" s="7"/>
      <c r="AE30" s="7"/>
    </row>
    <row r="31" spans="1:31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22"/>
      <c r="U31" s="22"/>
      <c r="V31" s="22"/>
      <c r="W31" s="22"/>
      <c r="X31" s="22"/>
      <c r="Y31" s="22"/>
      <c r="Z31" s="7"/>
      <c r="AA31" s="7"/>
      <c r="AB31" s="7"/>
      <c r="AC31" s="7"/>
      <c r="AD31" s="7"/>
      <c r="AE31" s="7"/>
    </row>
    <row r="32" spans="1:31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ht="14.25" x14ac:dyDescent="0.2">
      <c r="A33" s="1"/>
      <c r="B33" s="1"/>
      <c r="C33" s="7"/>
      <c r="D33" s="7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7"/>
      <c r="AA33" s="7"/>
      <c r="AB33" s="7"/>
      <c r="AC33" s="7"/>
      <c r="AD33" s="7"/>
      <c r="AE33" s="7"/>
    </row>
    <row r="34" spans="1:31" ht="14.25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7"/>
      <c r="AA34" s="7"/>
      <c r="AB34" s="7"/>
      <c r="AC34" s="7"/>
      <c r="AD34" s="7"/>
      <c r="AE34" s="7"/>
    </row>
    <row r="35" spans="1:3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22"/>
      <c r="Q35" s="47"/>
      <c r="R35" s="1"/>
      <c r="S35" s="1"/>
      <c r="T35" s="1"/>
      <c r="U35" s="1"/>
      <c r="V35" s="1"/>
      <c r="W35" s="1"/>
      <c r="X35" s="1"/>
      <c r="Y35" s="1"/>
      <c r="Z35" s="7"/>
      <c r="AA35" s="48"/>
      <c r="AB35" s="48"/>
      <c r="AC35" s="48"/>
      <c r="AD35" s="48"/>
      <c r="AE35" s="48"/>
    </row>
    <row r="36" spans="1:3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22"/>
      <c r="Q36" s="47"/>
      <c r="R36" s="47"/>
      <c r="S36" s="22"/>
      <c r="T36" s="22"/>
      <c r="U36" s="22"/>
      <c r="V36" s="22"/>
      <c r="W36" s="22"/>
      <c r="X36" s="22"/>
      <c r="Y36" s="22"/>
      <c r="Z36" s="7"/>
      <c r="AA36" s="48"/>
      <c r="AB36" s="48"/>
      <c r="AC36" s="48"/>
      <c r="AD36" s="48"/>
      <c r="AE36" s="48"/>
    </row>
    <row r="37" spans="1:31" x14ac:dyDescent="0.25">
      <c r="A37" s="49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22"/>
      <c r="Q37" s="47"/>
      <c r="R37" s="47"/>
      <c r="S37" s="22"/>
      <c r="T37" s="22"/>
      <c r="U37" s="22"/>
      <c r="V37" s="22"/>
      <c r="W37" s="22"/>
      <c r="X37" s="22"/>
      <c r="Y37" s="22"/>
      <c r="Z37" s="7"/>
    </row>
    <row r="38" spans="1:31" x14ac:dyDescent="0.25">
      <c r="A38" s="49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22"/>
      <c r="Q38" s="47"/>
      <c r="R38" s="47"/>
      <c r="S38" s="22"/>
      <c r="T38" s="22"/>
      <c r="U38" s="22"/>
      <c r="V38" s="22"/>
      <c r="W38" s="22"/>
      <c r="X38" s="22"/>
      <c r="Y38" s="22"/>
      <c r="Z38" s="7"/>
    </row>
    <row r="39" spans="1:31" x14ac:dyDescent="0.25">
      <c r="A39" s="49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22"/>
      <c r="Q39" s="47"/>
      <c r="R39" s="1"/>
      <c r="S39" s="1"/>
      <c r="T39" s="1"/>
      <c r="U39" s="1"/>
      <c r="V39" s="1"/>
      <c r="W39" s="1"/>
      <c r="X39" s="1"/>
      <c r="Y39" s="1"/>
      <c r="Z39" s="7"/>
    </row>
    <row r="40" spans="1:31" x14ac:dyDescent="0.25">
      <c r="A40" s="49"/>
      <c r="B40" s="1"/>
      <c r="C40" s="7"/>
      <c r="D40" s="7"/>
      <c r="E40" s="1"/>
      <c r="F40" s="1"/>
      <c r="G40" s="1"/>
      <c r="H40" s="1"/>
      <c r="I40" s="1"/>
      <c r="J40" s="1"/>
      <c r="K40" s="22"/>
      <c r="L40" s="1"/>
      <c r="M40" s="1"/>
      <c r="N40" s="1"/>
      <c r="O40" s="22"/>
      <c r="P40" s="22"/>
      <c r="Q40" s="22"/>
      <c r="R40" s="1"/>
      <c r="S40" s="1"/>
      <c r="T40" s="1"/>
      <c r="U40" s="1"/>
      <c r="V40" s="1"/>
      <c r="W40" s="1"/>
      <c r="X40" s="1"/>
      <c r="Y40" s="1"/>
      <c r="Z40" s="7"/>
    </row>
    <row r="41" spans="1:31" x14ac:dyDescent="0.25">
      <c r="A41" s="49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22"/>
      <c r="Q41" s="47"/>
      <c r="R41" s="47"/>
      <c r="S41" s="22"/>
      <c r="T41" s="22"/>
      <c r="U41" s="22"/>
      <c r="V41" s="22"/>
      <c r="W41" s="22"/>
      <c r="X41" s="22"/>
      <c r="Y41" s="22"/>
      <c r="Z41" s="7"/>
    </row>
    <row r="42" spans="1:31" x14ac:dyDescent="0.25"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22"/>
      <c r="Q42" s="47"/>
      <c r="R42" s="1"/>
      <c r="S42" s="1"/>
      <c r="T42" s="1"/>
      <c r="U42" s="1"/>
      <c r="V42" s="1"/>
      <c r="W42" s="1"/>
      <c r="X42" s="1"/>
      <c r="Y42" s="1"/>
    </row>
    <row r="43" spans="1:31" x14ac:dyDescent="0.25"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22"/>
      <c r="Q43" s="47"/>
      <c r="R43" s="1"/>
      <c r="S43" s="1"/>
      <c r="T43" s="1"/>
      <c r="U43" s="1"/>
      <c r="V43" s="1"/>
      <c r="W43" s="1"/>
      <c r="X43" s="1"/>
      <c r="Y43" s="1"/>
    </row>
    <row r="44" spans="1:31" x14ac:dyDescent="0.25"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22"/>
      <c r="Q44" s="47"/>
      <c r="R44" s="1"/>
      <c r="S44" s="1"/>
      <c r="T44" s="1"/>
      <c r="U44" s="1"/>
      <c r="V44" s="1"/>
      <c r="W44" s="1"/>
      <c r="X44" s="1"/>
      <c r="Y44" s="1"/>
    </row>
    <row r="45" spans="1:31" x14ac:dyDescent="0.25"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22"/>
      <c r="Q45" s="47"/>
      <c r="R45" s="1"/>
      <c r="S45" s="1"/>
      <c r="T45" s="1"/>
      <c r="U45" s="1"/>
      <c r="V45" s="1"/>
      <c r="W45" s="1"/>
      <c r="X45" s="1"/>
      <c r="Y45" s="1"/>
    </row>
    <row r="46" spans="1:31" x14ac:dyDescent="0.25"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22"/>
      <c r="Q46" s="47"/>
      <c r="R46" s="1"/>
      <c r="S46" s="1"/>
      <c r="T46" s="1"/>
      <c r="U46" s="1"/>
      <c r="V46" s="1"/>
      <c r="W46" s="1"/>
      <c r="X46" s="1"/>
      <c r="Y4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2024-12-20T08:39:38Z</dcterms:modified>
</cp:coreProperties>
</file>